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ny.javier\Desktop\"/>
    </mc:Choice>
  </mc:AlternateContent>
  <xr:revisionPtr revIDLastSave="0" documentId="8_{AE0F044A-A91D-444C-BB9F-A9481926C5FA}" xr6:coauthVersionLast="47" xr6:coauthVersionMax="47" xr10:uidLastSave="{00000000-0000-0000-0000-000000000000}"/>
  <bookViews>
    <workbookView xWindow="-120" yWindow="-120" windowWidth="29040" windowHeight="15840" xr2:uid="{93952F41-5E1D-4F68-A0D6-2652243F1CAB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1" i="1" l="1"/>
  <c r="C42" i="1" s="1"/>
  <c r="C32" i="1"/>
  <c r="C44" i="1" s="1"/>
  <c r="C26" i="1"/>
  <c r="C20" i="1"/>
  <c r="C22" i="1" s="1"/>
  <c r="C17" i="1"/>
  <c r="C27" i="1" l="1"/>
</calcChain>
</file>

<file path=xl/sharedStrings.xml><?xml version="1.0" encoding="utf-8"?>
<sst xmlns="http://schemas.openxmlformats.org/spreadsheetml/2006/main" count="33" uniqueCount="31">
  <si>
    <t>ACTIVOS</t>
  </si>
  <si>
    <t>ACTIVOS CORRIENTES</t>
  </si>
  <si>
    <t xml:space="preserve">DISPONIBILIDADES  EN CAJA Y BANCO  </t>
  </si>
  <si>
    <t xml:space="preserve">INVENTARIO DE SUMINISTROS  </t>
  </si>
  <si>
    <t xml:space="preserve">GASTOS PAGADOS POR ADELANTADOS   </t>
  </si>
  <si>
    <t>TOTAL ACTIVOS CORRIENTES</t>
  </si>
  <si>
    <t>ACTIVOS NO CORRIENTES</t>
  </si>
  <si>
    <t>BIENES DE USO (ACTIVOS NO FINANCIEROS )</t>
  </si>
  <si>
    <t>BIENES INTANGIBLES</t>
  </si>
  <si>
    <t>TOTAL ACTIVOS NO CORRIENTES</t>
  </si>
  <si>
    <t>OTROS ACTIVOS NO CORRIENTES</t>
  </si>
  <si>
    <t>DEPOSITOS Y FIANZAS</t>
  </si>
  <si>
    <t>TOTAL OTROS  ACTIVOS NO CORRIENTES</t>
  </si>
  <si>
    <t/>
  </si>
  <si>
    <t>PASIVOS</t>
  </si>
  <si>
    <t>PASIVOS  CORRIENTES</t>
  </si>
  <si>
    <t xml:space="preserve">CUENTAS POR PAGAR A CORTO PLAZO </t>
  </si>
  <si>
    <t>TOTAL PASIVOS CORRIENTES</t>
  </si>
  <si>
    <t>PASIVOS NO  CORRIENTES</t>
  </si>
  <si>
    <t xml:space="preserve">CUENTAS POR PAGAR A LARGO PLAZO </t>
  </si>
  <si>
    <t xml:space="preserve">PATRIMONIO </t>
  </si>
  <si>
    <t xml:space="preserve">PATRIMONIO INSTITUCIONAL  </t>
  </si>
  <si>
    <t xml:space="preserve">RESULTADO DEL EJERCICIO ANTERIOR </t>
  </si>
  <si>
    <t xml:space="preserve">RESULTADO NETO DEL EJERCICIO  </t>
  </si>
  <si>
    <t>TOTAL PATRIMONIO NETO</t>
  </si>
  <si>
    <t>TOTAL PASIVOS Y PATRIMONIO</t>
  </si>
  <si>
    <t>__________________________</t>
  </si>
  <si>
    <t xml:space="preserve">    Lic.Pedro Jimenez</t>
  </si>
  <si>
    <t xml:space="preserve">      Licda. Katy Tavarez</t>
  </si>
  <si>
    <t xml:space="preserve">    Enc. Division Contabilidad</t>
  </si>
  <si>
    <t xml:space="preserve">      Enc. Depto.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</si>
</sst>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&quot;RD$&quot;* #,##0.00_);_(&quot;RD$&quot;* \(#,##0.00\);_(&quot;RD$&quot;* &quot;-&quot;??_);_(@_)"/>
    <numFmt numFmtId="165" formatCode="#,##0.0"/>
    <numFmt numFmtId="166" formatCode="&quot;$&quot;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MS Reference Sans Serif"/>
      <family val="2"/>
    </font>
    <font>
      <sz val="10"/>
      <color theme="1"/>
      <name val="Calibri"/>
      <family val="2"/>
      <scheme val="minor"/>
    </font>
    <font>
      <sz val="10"/>
      <name val="MS Reference Sans Serif"/>
      <family val="2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</cellStyleXfs>
  <cellXfs count="43">
    <xf numFmtId="0" fontId="0" fillId="0" borderId="0" xfId="0"/>
    <xf numFmtId="0" fontId="5" fillId="2" borderId="0" xfId="2" applyFont="1" applyFill="1" applyAlignment="1">
      <alignment horizontal="justify"/>
    </xf>
    <xf numFmtId="0" fontId="6" fillId="0" borderId="0" xfId="0" applyFont="1"/>
    <xf numFmtId="4" fontId="6" fillId="0" borderId="0" xfId="0" applyNumberFormat="1" applyFont="1"/>
    <xf numFmtId="43" fontId="0" fillId="0" borderId="0" xfId="1" applyFont="1"/>
    <xf numFmtId="0" fontId="5" fillId="2" borderId="0" xfId="2" applyFont="1" applyFill="1"/>
    <xf numFmtId="4" fontId="6" fillId="0" borderId="0" xfId="0" applyNumberFormat="1" applyFont="1" applyAlignment="1">
      <alignment horizontal="right"/>
    </xf>
    <xf numFmtId="43" fontId="2" fillId="0" borderId="0" xfId="1" applyFont="1"/>
    <xf numFmtId="0" fontId="7" fillId="2" borderId="0" xfId="2" applyFont="1" applyFill="1" applyAlignment="1">
      <alignment horizontal="justify"/>
    </xf>
    <xf numFmtId="4" fontId="7" fillId="2" borderId="0" xfId="3" applyNumberFormat="1" applyFont="1" applyFill="1" applyAlignment="1">
      <alignment horizontal="right"/>
    </xf>
    <xf numFmtId="4" fontId="0" fillId="0" borderId="0" xfId="0" applyNumberFormat="1"/>
    <xf numFmtId="43" fontId="0" fillId="0" borderId="0" xfId="0" applyNumberFormat="1"/>
    <xf numFmtId="164" fontId="5" fillId="2" borderId="1" xfId="4" applyFont="1" applyFill="1" applyBorder="1" applyAlignment="1">
      <alignment horizontal="right"/>
    </xf>
    <xf numFmtId="0" fontId="7" fillId="3" borderId="0" xfId="2" applyFont="1" applyFill="1" applyAlignment="1">
      <alignment horizontal="justify"/>
    </xf>
    <xf numFmtId="4" fontId="7" fillId="2" borderId="0" xfId="5" applyNumberFormat="1" applyFont="1" applyFill="1" applyAlignment="1">
      <alignment horizontal="right"/>
    </xf>
    <xf numFmtId="164" fontId="0" fillId="0" borderId="0" xfId="0" applyNumberFormat="1"/>
    <xf numFmtId="43" fontId="8" fillId="0" borderId="0" xfId="1" applyFont="1"/>
    <xf numFmtId="43" fontId="8" fillId="0" borderId="0" xfId="0" applyNumberFormat="1" applyFont="1"/>
    <xf numFmtId="4" fontId="7" fillId="3" borderId="0" xfId="3" applyNumberFormat="1" applyFont="1" applyFill="1" applyBorder="1" applyAlignment="1">
      <alignment horizontal="right"/>
    </xf>
    <xf numFmtId="0" fontId="5" fillId="3" borderId="0" xfId="2" applyFont="1" applyFill="1" applyAlignment="1">
      <alignment horizontal="justify"/>
    </xf>
    <xf numFmtId="4" fontId="5" fillId="2" borderId="2" xfId="4" applyNumberFormat="1" applyFont="1" applyFill="1" applyBorder="1" applyAlignment="1">
      <alignment horizontal="right"/>
    </xf>
    <xf numFmtId="165" fontId="0" fillId="0" borderId="0" xfId="0" applyNumberFormat="1"/>
    <xf numFmtId="0" fontId="5" fillId="0" borderId="0" xfId="2" quotePrefix="1" applyFont="1" applyAlignment="1">
      <alignment horizontal="justify"/>
    </xf>
    <xf numFmtId="164" fontId="5" fillId="4" borderId="1" xfId="4" applyFont="1" applyFill="1" applyBorder="1" applyAlignment="1">
      <alignment horizontal="right"/>
    </xf>
    <xf numFmtId="4" fontId="5" fillId="2" borderId="0" xfId="5" applyNumberFormat="1" applyFont="1" applyFill="1" applyAlignment="1">
      <alignment horizontal="right"/>
    </xf>
    <xf numFmtId="4" fontId="7" fillId="3" borderId="0" xfId="5" applyNumberFormat="1" applyFont="1" applyFill="1" applyAlignment="1">
      <alignment horizontal="right"/>
    </xf>
    <xf numFmtId="43" fontId="2" fillId="0" borderId="0" xfId="0" applyNumberFormat="1" applyFont="1"/>
    <xf numFmtId="4" fontId="7" fillId="3" borderId="0" xfId="3" applyNumberFormat="1" applyFont="1" applyFill="1" applyAlignment="1">
      <alignment horizontal="right"/>
    </xf>
    <xf numFmtId="4" fontId="7" fillId="2" borderId="3" xfId="3" applyNumberFormat="1" applyFont="1" applyFill="1" applyBorder="1" applyAlignment="1">
      <alignment horizontal="right"/>
    </xf>
    <xf numFmtId="4" fontId="5" fillId="2" borderId="0" xfId="4" applyNumberFormat="1" applyFont="1" applyFill="1" applyBorder="1" applyAlignment="1">
      <alignment horizontal="right"/>
    </xf>
    <xf numFmtId="166" fontId="0" fillId="0" borderId="0" xfId="0" applyNumberFormat="1"/>
    <xf numFmtId="4" fontId="0" fillId="0" borderId="3" xfId="0" applyNumberFormat="1" applyBorder="1"/>
    <xf numFmtId="4" fontId="5" fillId="2" borderId="2" xfId="3" applyNumberFormat="1" applyFont="1" applyFill="1" applyBorder="1" applyAlignment="1">
      <alignment horizontal="right"/>
    </xf>
    <xf numFmtId="4" fontId="5" fillId="2" borderId="0" xfId="3" applyNumberFormat="1" applyFont="1" applyFill="1" applyBorder="1" applyAlignment="1">
      <alignment horizontal="right"/>
    </xf>
    <xf numFmtId="0" fontId="5" fillId="0" borderId="0" xfId="2" applyFont="1" applyAlignment="1">
      <alignment horizontal="justify"/>
    </xf>
    <xf numFmtId="164" fontId="9" fillId="0" borderId="0" xfId="0" applyNumberFormat="1" applyFont="1"/>
    <xf numFmtId="164" fontId="3" fillId="0" borderId="0" xfId="0" applyNumberFormat="1" applyFont="1"/>
    <xf numFmtId="0" fontId="10" fillId="3" borderId="0" xfId="6" applyFont="1" applyFill="1" applyAlignment="1">
      <alignment horizontal="justify"/>
    </xf>
    <xf numFmtId="43" fontId="11" fillId="0" borderId="0" xfId="6" applyNumberFormat="1" applyFont="1"/>
    <xf numFmtId="0" fontId="11" fillId="2" borderId="0" xfId="6" applyFont="1" applyFill="1" applyAlignment="1">
      <alignment horizontal="justify"/>
    </xf>
    <xf numFmtId="0" fontId="12" fillId="2" borderId="0" xfId="0" applyFont="1" applyFill="1"/>
    <xf numFmtId="4" fontId="12" fillId="2" borderId="0" xfId="0" applyNumberFormat="1" applyFont="1" applyFill="1"/>
    <xf numFmtId="0" fontId="11" fillId="0" borderId="0" xfId="6" applyFont="1"/>
  </cellXfs>
  <cellStyles count="7">
    <cellStyle name="Millares" xfId="1" builtinId="3"/>
    <cellStyle name="Millares 4" xfId="3" xr:uid="{F8D49467-DB9F-4F03-8D02-DEF9BFA75B90}"/>
    <cellStyle name="Moneda 4" xfId="4" xr:uid="{5DC99582-C55E-4A3C-9ED8-3E3DAF261F01}"/>
    <cellStyle name="Normal" xfId="0" builtinId="0"/>
    <cellStyle name="Normal 3" xfId="2" xr:uid="{ADEC0E4F-AB61-44CF-942A-8353F009D962}"/>
    <cellStyle name="Normal 4" xfId="5" xr:uid="{AC9DB3DD-A7FE-407D-87E8-728B52B32B63}"/>
    <cellStyle name="Normal 6" xfId="6" xr:uid="{CEEE9E41-9E14-4312-A64D-4FADEBCB8F2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95289</xdr:colOff>
      <xdr:row>0</xdr:row>
      <xdr:rowOff>66675</xdr:rowOff>
    </xdr:from>
    <xdr:to>
      <xdr:col>3</xdr:col>
      <xdr:colOff>523875</xdr:colOff>
      <xdr:row>7</xdr:row>
      <xdr:rowOff>126771</xdr:rowOff>
    </xdr:to>
    <xdr:grpSp>
      <xdr:nvGrpSpPr>
        <xdr:cNvPr id="2" name="Group 4">
          <a:extLst>
            <a:ext uri="{FF2B5EF4-FFF2-40B4-BE49-F238E27FC236}">
              <a16:creationId xmlns:a16="http://schemas.microsoft.com/office/drawing/2014/main" id="{388F8CA2-7381-4F43-83A9-D3EED3C23CFE}"/>
            </a:ext>
          </a:extLst>
        </xdr:cNvPr>
        <xdr:cNvGrpSpPr>
          <a:grpSpLocks noChangeAspect="1"/>
        </xdr:cNvGrpSpPr>
      </xdr:nvGrpSpPr>
      <xdr:grpSpPr bwMode="auto">
        <a:xfrm>
          <a:off x="95289" y="66675"/>
          <a:ext cx="6953211" cy="1441221"/>
          <a:chOff x="0" y="0"/>
          <a:chExt cx="708" cy="163"/>
        </a:xfrm>
        <a:solidFill>
          <a:schemeClr val="bg1">
            <a:lumMod val="95000"/>
          </a:schemeClr>
        </a:solidFill>
      </xdr:grpSpPr>
      <xdr:sp macro="" textlink="">
        <xdr:nvSpPr>
          <xdr:cNvPr id="3" name="AutoShape 3">
            <a:extLst>
              <a:ext uri="{FF2B5EF4-FFF2-40B4-BE49-F238E27FC236}">
                <a16:creationId xmlns:a16="http://schemas.microsoft.com/office/drawing/2014/main" id="{BD08AB30-E8A4-0D67-96FF-056D8CA2C9DF}"/>
              </a:ext>
            </a:extLst>
          </xdr:cNvPr>
          <xdr:cNvSpPr>
            <a:spLocks noChangeAspect="1" noChangeArrowheads="1" noTextEdit="1"/>
          </xdr:cNvSpPr>
        </xdr:nvSpPr>
        <xdr:spPr bwMode="auto">
          <a:xfrm>
            <a:off x="10" y="0"/>
            <a:ext cx="674" cy="150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</xdr:sp>
      <xdr:sp macro="" textlink="">
        <xdr:nvSpPr>
          <xdr:cNvPr id="4" name="Rectangle 5">
            <a:extLst>
              <a:ext uri="{FF2B5EF4-FFF2-40B4-BE49-F238E27FC236}">
                <a16:creationId xmlns:a16="http://schemas.microsoft.com/office/drawing/2014/main" id="{64AA114E-BCD2-A331-9B7D-129B853E3C9B}"/>
              </a:ext>
            </a:extLst>
          </xdr:cNvPr>
          <xdr:cNvSpPr>
            <a:spLocks noChangeArrowheads="1"/>
          </xdr:cNvSpPr>
        </xdr:nvSpPr>
        <xdr:spPr bwMode="auto">
          <a:xfrm>
            <a:off x="0" y="2"/>
            <a:ext cx="708" cy="161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</xdr:sp>
      <xdr:sp macro="" textlink="">
        <xdr:nvSpPr>
          <xdr:cNvPr id="5" name="Rectangle 6">
            <a:extLst>
              <a:ext uri="{FF2B5EF4-FFF2-40B4-BE49-F238E27FC236}">
                <a16:creationId xmlns:a16="http://schemas.microsoft.com/office/drawing/2014/main" id="{D65FAA26-694F-EEB7-F0DB-E66E7A2D81D5}"/>
              </a:ext>
            </a:extLst>
          </xdr:cNvPr>
          <xdr:cNvSpPr>
            <a:spLocks noChangeArrowheads="1"/>
          </xdr:cNvSpPr>
        </xdr:nvSpPr>
        <xdr:spPr bwMode="auto">
          <a:xfrm>
            <a:off x="250" y="58"/>
            <a:ext cx="242" cy="23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  <xdr:txBody>
          <a:bodyPr wrap="square" lIns="0" tIns="0" rIns="0" bIns="0" anchor="t" upright="1">
            <a:spAutoFit/>
          </a:bodyPr>
          <a:lstStyle/>
          <a:p>
            <a:pPr algn="ctr" rtl="0">
              <a:defRPr sz="1000"/>
            </a:pPr>
            <a:endParaRPr lang="es-DO" sz="1400" b="1" i="0" strike="noStrike">
              <a:solidFill>
                <a:srgbClr val="000000"/>
              </a:solidFill>
              <a:latin typeface="MS Reference Sans Serif"/>
            </a:endParaRPr>
          </a:p>
        </xdr:txBody>
      </xdr:sp>
      <xdr:sp macro="" textlink="">
        <xdr:nvSpPr>
          <xdr:cNvPr id="6" name="Rectangle 7">
            <a:extLst>
              <a:ext uri="{FF2B5EF4-FFF2-40B4-BE49-F238E27FC236}">
                <a16:creationId xmlns:a16="http://schemas.microsoft.com/office/drawing/2014/main" id="{5F4924CD-BDAF-F99C-CD75-7376267B464B}"/>
              </a:ext>
            </a:extLst>
          </xdr:cNvPr>
          <xdr:cNvSpPr>
            <a:spLocks noChangeArrowheads="1"/>
          </xdr:cNvSpPr>
        </xdr:nvSpPr>
        <xdr:spPr bwMode="auto">
          <a:xfrm>
            <a:off x="290" y="119"/>
            <a:ext cx="186" cy="16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  <xdr:txBody>
          <a:bodyPr wrap="square" lIns="0" tIns="0" rIns="0" bIns="0" anchor="t" upright="1">
            <a:spAutoFit/>
          </a:bodyPr>
          <a:lstStyle/>
          <a:p>
            <a:pPr algn="ctr" rtl="0">
              <a:defRPr sz="1000"/>
            </a:pPr>
            <a:r>
              <a:rPr lang="es-DO" sz="800" b="1" i="0" strike="noStrike">
                <a:solidFill>
                  <a:srgbClr val="000000"/>
                </a:solidFill>
                <a:latin typeface="MS Reference Sans Serif"/>
              </a:rPr>
              <a:t>( VALORES EN RD$)</a:t>
            </a:r>
          </a:p>
        </xdr:txBody>
      </xdr:sp>
      <xdr:sp macro="" textlink="">
        <xdr:nvSpPr>
          <xdr:cNvPr id="7" name="Rectangle 8">
            <a:extLst>
              <a:ext uri="{FF2B5EF4-FFF2-40B4-BE49-F238E27FC236}">
                <a16:creationId xmlns:a16="http://schemas.microsoft.com/office/drawing/2014/main" id="{D7696772-E00F-2594-8DCC-E6129C03C482}"/>
              </a:ext>
            </a:extLst>
          </xdr:cNvPr>
          <xdr:cNvSpPr>
            <a:spLocks noChangeArrowheads="1"/>
          </xdr:cNvSpPr>
        </xdr:nvSpPr>
        <xdr:spPr bwMode="auto">
          <a:xfrm>
            <a:off x="13" y="134"/>
            <a:ext cx="1" cy="17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</xdr:sp>
      <xdr:sp macro="" textlink="">
        <xdr:nvSpPr>
          <xdr:cNvPr id="8" name="Rectangle 9">
            <a:extLst>
              <a:ext uri="{FF2B5EF4-FFF2-40B4-BE49-F238E27FC236}">
                <a16:creationId xmlns:a16="http://schemas.microsoft.com/office/drawing/2014/main" id="{F49A9FE1-1E33-2FBE-0FD9-18E0B7B94222}"/>
              </a:ext>
            </a:extLst>
          </xdr:cNvPr>
          <xdr:cNvSpPr>
            <a:spLocks noChangeArrowheads="1"/>
          </xdr:cNvSpPr>
        </xdr:nvSpPr>
        <xdr:spPr bwMode="auto">
          <a:xfrm>
            <a:off x="13" y="31"/>
            <a:ext cx="1" cy="17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</xdr:sp>
      <xdr:sp macro="" textlink="">
        <xdr:nvSpPr>
          <xdr:cNvPr id="9" name="Rectangle 10">
            <a:extLst>
              <a:ext uri="{FF2B5EF4-FFF2-40B4-BE49-F238E27FC236}">
                <a16:creationId xmlns:a16="http://schemas.microsoft.com/office/drawing/2014/main" id="{4AE4480D-95C7-29B1-B1CF-8C5C3494F2DD}"/>
              </a:ext>
            </a:extLst>
          </xdr:cNvPr>
          <xdr:cNvSpPr>
            <a:spLocks noChangeArrowheads="1"/>
          </xdr:cNvSpPr>
        </xdr:nvSpPr>
        <xdr:spPr bwMode="auto">
          <a:xfrm>
            <a:off x="270" y="84"/>
            <a:ext cx="214" cy="20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  <xdr:txBody>
          <a:bodyPr wrap="square" lIns="0" tIns="0" rIns="0" bIns="0" anchor="t" upright="1">
            <a:spAutoFit/>
          </a:bodyPr>
          <a:lstStyle/>
          <a:p>
            <a:pPr algn="ctr" rtl="0">
              <a:defRPr sz="1000"/>
            </a:pPr>
            <a:r>
              <a:rPr lang="es-DO" sz="1100" b="1" i="0" strike="noStrike">
                <a:solidFill>
                  <a:srgbClr val="000000"/>
                </a:solidFill>
                <a:latin typeface="MS Reference Sans Serif"/>
              </a:rPr>
              <a:t>BALANCE</a:t>
            </a:r>
            <a:r>
              <a:rPr lang="es-DO" sz="1100" b="1" i="0" strike="noStrike" baseline="0">
                <a:solidFill>
                  <a:srgbClr val="000000"/>
                </a:solidFill>
                <a:latin typeface="MS Reference Sans Serif"/>
              </a:rPr>
              <a:t> GENERAL</a:t>
            </a:r>
            <a:endParaRPr lang="es-DO" sz="1100" b="1" i="0" strike="noStrike">
              <a:solidFill>
                <a:srgbClr val="000000"/>
              </a:solidFill>
              <a:latin typeface="MS Reference Sans Serif"/>
            </a:endParaRPr>
          </a:p>
        </xdr:txBody>
      </xdr:sp>
      <xdr:sp macro="" textlink="">
        <xdr:nvSpPr>
          <xdr:cNvPr id="10" name="Rectangle 11">
            <a:extLst>
              <a:ext uri="{FF2B5EF4-FFF2-40B4-BE49-F238E27FC236}">
                <a16:creationId xmlns:a16="http://schemas.microsoft.com/office/drawing/2014/main" id="{5CC553D8-98F4-A775-8E6F-0D9633200FEF}"/>
              </a:ext>
            </a:extLst>
          </xdr:cNvPr>
          <xdr:cNvSpPr>
            <a:spLocks noChangeArrowheads="1"/>
          </xdr:cNvSpPr>
        </xdr:nvSpPr>
        <xdr:spPr bwMode="auto">
          <a:xfrm>
            <a:off x="252" y="103"/>
            <a:ext cx="253" cy="17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  <xdr:txBody>
          <a:bodyPr wrap="square" lIns="0" tIns="0" rIns="0" bIns="0" anchor="t" upright="1">
            <a:noAutofit/>
          </a:bodyPr>
          <a:lstStyle/>
          <a:p>
            <a:pPr algn="ctr" rtl="0">
              <a:defRPr sz="1000"/>
            </a:pPr>
            <a:r>
              <a:rPr lang="es-DO" sz="800" b="1" i="0" strike="noStrike">
                <a:solidFill>
                  <a:srgbClr val="000000"/>
                </a:solidFill>
                <a:latin typeface="MS Reference Sans Serif"/>
              </a:rPr>
              <a:t>AL 31</a:t>
            </a:r>
            <a:r>
              <a:rPr lang="es-DO" sz="800" b="1" i="0" strike="noStrike" baseline="0">
                <a:solidFill>
                  <a:srgbClr val="000000"/>
                </a:solidFill>
                <a:latin typeface="MS Reference Sans Serif"/>
              </a:rPr>
              <a:t> DE NOVIEMBRE DEL </a:t>
            </a:r>
            <a:r>
              <a:rPr lang="es-DO" sz="800" b="1" i="0" strike="noStrike">
                <a:solidFill>
                  <a:srgbClr val="000000"/>
                </a:solidFill>
                <a:latin typeface="MS Reference Sans Serif"/>
              </a:rPr>
              <a:t> AÑO 2024</a:t>
            </a:r>
          </a:p>
        </xdr:txBody>
      </xdr:sp>
      <xdr:sp macro="" textlink="">
        <xdr:nvSpPr>
          <xdr:cNvPr id="11" name="Rectangle 12">
            <a:extLst>
              <a:ext uri="{FF2B5EF4-FFF2-40B4-BE49-F238E27FC236}">
                <a16:creationId xmlns:a16="http://schemas.microsoft.com/office/drawing/2014/main" id="{96075025-9503-8CD0-B6AE-70929B01BD63}"/>
              </a:ext>
            </a:extLst>
          </xdr:cNvPr>
          <xdr:cNvSpPr>
            <a:spLocks noChangeArrowheads="1"/>
          </xdr:cNvSpPr>
        </xdr:nvSpPr>
        <xdr:spPr bwMode="auto">
          <a:xfrm>
            <a:off x="118" y="32"/>
            <a:ext cx="0" cy="18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endParaRPr lang="es-DO" sz="1100" b="1" i="0" strike="noStrike">
              <a:solidFill>
                <a:srgbClr val="000000"/>
              </a:solidFill>
              <a:latin typeface="MS Reference Sans Serif"/>
            </a:endParaRPr>
          </a:p>
        </xdr:txBody>
      </xdr:sp>
    </xdr:grpSp>
    <xdr:clientData/>
  </xdr:twoCellAnchor>
  <xdr:twoCellAnchor editAs="oneCell">
    <xdr:from>
      <xdr:col>0</xdr:col>
      <xdr:colOff>600075</xdr:colOff>
      <xdr:row>2</xdr:row>
      <xdr:rowOff>133350</xdr:rowOff>
    </xdr:from>
    <xdr:to>
      <xdr:col>0</xdr:col>
      <xdr:colOff>1323975</xdr:colOff>
      <xdr:row>6</xdr:row>
      <xdr:rowOff>0</xdr:rowOff>
    </xdr:to>
    <xdr:pic>
      <xdr:nvPicPr>
        <xdr:cNvPr id="12" name="Picture 1">
          <a:extLst>
            <a:ext uri="{FF2B5EF4-FFF2-40B4-BE49-F238E27FC236}">
              <a16:creationId xmlns:a16="http://schemas.microsoft.com/office/drawing/2014/main" id="{F3399D8F-FBFA-4F8E-B2EC-5AA62C7B5E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0075" y="514350"/>
          <a:ext cx="723900" cy="6762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962025</xdr:colOff>
      <xdr:row>2</xdr:row>
      <xdr:rowOff>123824</xdr:rowOff>
    </xdr:from>
    <xdr:to>
      <xdr:col>2</xdr:col>
      <xdr:colOff>2009775</xdr:colOff>
      <xdr:row>6</xdr:row>
      <xdr:rowOff>66674</xdr:rowOff>
    </xdr:to>
    <xdr:pic>
      <xdr:nvPicPr>
        <xdr:cNvPr id="13" name="Picture 2">
          <a:extLst>
            <a:ext uri="{FF2B5EF4-FFF2-40B4-BE49-F238E27FC236}">
              <a16:creationId xmlns:a16="http://schemas.microsoft.com/office/drawing/2014/main" id="{B7E160C7-F7AE-4C8F-8251-7D8D266384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324475" y="504824"/>
          <a:ext cx="1047750" cy="7524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B8AD29-4FA6-46A6-805C-BD9A2A996918}">
  <dimension ref="A4:H57"/>
  <sheetViews>
    <sheetView tabSelected="1" workbookViewId="0">
      <selection activeCell="A47" sqref="A47"/>
    </sheetView>
  </sheetViews>
  <sheetFormatPr baseColWidth="10" defaultRowHeight="15" x14ac:dyDescent="0.25"/>
  <cols>
    <col min="1" max="1" width="41" customWidth="1"/>
    <col min="2" max="2" width="26.42578125" customWidth="1"/>
    <col min="3" max="3" width="30.42578125" customWidth="1"/>
    <col min="8" max="8" width="14.42578125" customWidth="1"/>
  </cols>
  <sheetData>
    <row r="4" spans="1:7" ht="18.75" customHeight="1" x14ac:dyDescent="0.25"/>
    <row r="12" spans="1:7" ht="13.5" customHeight="1" x14ac:dyDescent="0.25">
      <c r="A12" s="1" t="s">
        <v>0</v>
      </c>
      <c r="B12" s="2"/>
      <c r="C12" s="3"/>
      <c r="E12" s="4"/>
    </row>
    <row r="13" spans="1:7" ht="13.5" customHeight="1" x14ac:dyDescent="0.25">
      <c r="A13" s="5" t="s">
        <v>1</v>
      </c>
      <c r="B13" s="2"/>
      <c r="C13" s="6"/>
      <c r="E13" s="7"/>
    </row>
    <row r="14" spans="1:7" ht="13.5" customHeight="1" x14ac:dyDescent="0.25">
      <c r="A14" s="8" t="s">
        <v>2</v>
      </c>
      <c r="B14" s="2"/>
      <c r="C14" s="9">
        <v>-2427067.0699999998</v>
      </c>
      <c r="D14" s="10"/>
      <c r="E14" s="4"/>
    </row>
    <row r="15" spans="1:7" ht="13.5" customHeight="1" x14ac:dyDescent="0.25">
      <c r="A15" s="8" t="s">
        <v>3</v>
      </c>
      <c r="B15" s="2"/>
      <c r="C15" s="9">
        <v>1750380</v>
      </c>
      <c r="D15" s="9"/>
      <c r="E15" s="7"/>
      <c r="F15" s="11"/>
      <c r="G15" s="4"/>
    </row>
    <row r="16" spans="1:7" ht="13.5" customHeight="1" x14ac:dyDescent="0.25">
      <c r="A16" s="8" t="s">
        <v>4</v>
      </c>
      <c r="B16" s="2"/>
      <c r="C16" s="9">
        <v>1413256.3</v>
      </c>
      <c r="D16" s="4"/>
      <c r="E16" s="4"/>
      <c r="F16" s="11"/>
      <c r="G16" s="4"/>
    </row>
    <row r="17" spans="1:8" ht="17.25" customHeight="1" thickBot="1" x14ac:dyDescent="0.3">
      <c r="A17" s="1" t="s">
        <v>5</v>
      </c>
      <c r="B17" s="2"/>
      <c r="C17" s="12">
        <f>SUM(C14:C16)</f>
        <v>736569.23000000021</v>
      </c>
      <c r="D17" s="4"/>
      <c r="E17" s="4"/>
      <c r="G17" s="11"/>
    </row>
    <row r="18" spans="1:8" ht="13.5" customHeight="1" thickTop="1" x14ac:dyDescent="0.25">
      <c r="A18" s="13"/>
      <c r="B18" s="2"/>
      <c r="C18" s="14"/>
      <c r="D18" s="4"/>
      <c r="E18" s="11"/>
      <c r="F18" s="11"/>
      <c r="G18" s="4"/>
      <c r="H18" s="4"/>
    </row>
    <row r="19" spans="1:8" ht="13.5" customHeight="1" x14ac:dyDescent="0.25">
      <c r="A19" s="1" t="s">
        <v>6</v>
      </c>
      <c r="B19" s="2"/>
      <c r="C19" s="14"/>
      <c r="D19" s="4"/>
      <c r="E19" s="4"/>
      <c r="F19" s="11"/>
      <c r="H19" s="4"/>
    </row>
    <row r="20" spans="1:8" ht="13.5" customHeight="1" x14ac:dyDescent="0.25">
      <c r="A20" s="8" t="s">
        <v>7</v>
      </c>
      <c r="B20" s="2"/>
      <c r="C20" s="14">
        <f>64231024.16-178028-94000+0.35</f>
        <v>63958996.509999998</v>
      </c>
      <c r="D20" s="15"/>
      <c r="E20" s="16"/>
      <c r="F20" s="17"/>
      <c r="G20" s="11"/>
      <c r="H20" s="4"/>
    </row>
    <row r="21" spans="1:8" ht="13.5" customHeight="1" x14ac:dyDescent="0.25">
      <c r="A21" s="8" t="s">
        <v>8</v>
      </c>
      <c r="B21" s="2"/>
      <c r="C21" s="14">
        <v>178028</v>
      </c>
      <c r="D21" s="11"/>
      <c r="E21" s="16"/>
      <c r="F21" s="17"/>
      <c r="G21" s="11"/>
      <c r="H21" s="4"/>
    </row>
    <row r="22" spans="1:8" ht="21" customHeight="1" thickBot="1" x14ac:dyDescent="0.3">
      <c r="A22" s="1" t="s">
        <v>9</v>
      </c>
      <c r="B22" s="2"/>
      <c r="C22" s="12">
        <f>SUM(C20:C21)</f>
        <v>64137024.509999998</v>
      </c>
      <c r="D22" s="15"/>
      <c r="E22" s="4"/>
      <c r="F22" s="11"/>
      <c r="G22" s="11"/>
      <c r="H22" s="4"/>
    </row>
    <row r="23" spans="1:8" ht="13.5" customHeight="1" thickTop="1" x14ac:dyDescent="0.25">
      <c r="A23" s="13"/>
      <c r="B23" s="2"/>
      <c r="C23" s="18"/>
      <c r="D23" s="10"/>
      <c r="E23" s="4"/>
      <c r="F23" s="11"/>
      <c r="G23" s="11"/>
    </row>
    <row r="24" spans="1:8" ht="13.5" customHeight="1" x14ac:dyDescent="0.25">
      <c r="A24" s="19" t="s">
        <v>10</v>
      </c>
      <c r="B24" s="2"/>
      <c r="C24" s="18"/>
      <c r="D24" s="10"/>
      <c r="E24" s="7"/>
      <c r="F24" s="11"/>
    </row>
    <row r="25" spans="1:8" ht="13.5" customHeight="1" x14ac:dyDescent="0.25">
      <c r="A25" s="13" t="s">
        <v>11</v>
      </c>
      <c r="B25" s="2"/>
      <c r="C25" s="18">
        <v>94000</v>
      </c>
      <c r="D25" s="10"/>
      <c r="E25" s="4"/>
      <c r="F25" s="11"/>
      <c r="G25" s="11"/>
    </row>
    <row r="26" spans="1:8" ht="15" customHeight="1" x14ac:dyDescent="0.25">
      <c r="A26" s="19" t="s">
        <v>12</v>
      </c>
      <c r="B26" s="2"/>
      <c r="C26" s="20">
        <f>C25</f>
        <v>94000</v>
      </c>
      <c r="D26" s="21"/>
      <c r="E26" s="4"/>
      <c r="G26" s="11"/>
    </row>
    <row r="27" spans="1:8" ht="19.5" customHeight="1" thickBot="1" x14ac:dyDescent="0.3">
      <c r="A27" s="22" t="s">
        <v>13</v>
      </c>
      <c r="B27" s="2"/>
      <c r="C27" s="23">
        <f>C17+C22+C26</f>
        <v>64967593.739999995</v>
      </c>
      <c r="D27" s="15"/>
      <c r="E27" s="4"/>
      <c r="F27" s="10"/>
    </row>
    <row r="28" spans="1:8" ht="13.5" customHeight="1" thickTop="1" x14ac:dyDescent="0.25">
      <c r="A28" s="19"/>
      <c r="B28" s="2"/>
      <c r="C28" s="24"/>
      <c r="E28" s="4"/>
    </row>
    <row r="29" spans="1:8" ht="13.5" customHeight="1" x14ac:dyDescent="0.25">
      <c r="A29" s="19" t="s">
        <v>14</v>
      </c>
      <c r="B29" s="2"/>
      <c r="C29" s="25"/>
      <c r="D29" s="11"/>
      <c r="E29" s="26"/>
    </row>
    <row r="30" spans="1:8" ht="13.5" customHeight="1" x14ac:dyDescent="0.25">
      <c r="A30" s="19" t="s">
        <v>15</v>
      </c>
      <c r="B30" s="2"/>
      <c r="C30" s="27"/>
      <c r="E30" s="11"/>
    </row>
    <row r="31" spans="1:8" ht="13.5" customHeight="1" x14ac:dyDescent="0.25">
      <c r="A31" s="13" t="s">
        <v>16</v>
      </c>
      <c r="B31" s="2"/>
      <c r="C31" s="28">
        <v>4672176</v>
      </c>
      <c r="D31" s="11"/>
      <c r="E31" s="11"/>
      <c r="F31" s="11"/>
    </row>
    <row r="32" spans="1:8" ht="13.5" customHeight="1" x14ac:dyDescent="0.25">
      <c r="A32" s="19" t="s">
        <v>17</v>
      </c>
      <c r="B32" s="2"/>
      <c r="C32" s="29">
        <f>SUM(C31)</f>
        <v>4672176</v>
      </c>
      <c r="E32" s="11"/>
    </row>
    <row r="33" spans="1:7" ht="13.5" customHeight="1" x14ac:dyDescent="0.25">
      <c r="A33" s="19"/>
      <c r="B33" s="2"/>
      <c r="C33" s="24"/>
      <c r="G33" s="11"/>
    </row>
    <row r="34" spans="1:7" ht="13.5" customHeight="1" x14ac:dyDescent="0.25">
      <c r="A34" s="19" t="s">
        <v>18</v>
      </c>
      <c r="B34" s="2"/>
      <c r="C34" s="27"/>
      <c r="E34" s="30"/>
    </row>
    <row r="35" spans="1:7" ht="13.5" customHeight="1" x14ac:dyDescent="0.25">
      <c r="A35" s="13" t="s">
        <v>19</v>
      </c>
      <c r="B35" s="2"/>
      <c r="C35" s="31">
        <v>0</v>
      </c>
      <c r="E35" s="11"/>
      <c r="F35" s="11"/>
    </row>
    <row r="36" spans="1:7" ht="13.5" customHeight="1" x14ac:dyDescent="0.25">
      <c r="A36" s="19" t="s">
        <v>17</v>
      </c>
      <c r="B36" s="2"/>
      <c r="C36" s="10">
        <v>0</v>
      </c>
    </row>
    <row r="37" spans="1:7" ht="13.5" customHeight="1" x14ac:dyDescent="0.25">
      <c r="A37" s="19"/>
      <c r="B37" s="2"/>
      <c r="C37" s="29"/>
      <c r="E37" s="4"/>
      <c r="F37" s="4"/>
    </row>
    <row r="38" spans="1:7" ht="13.5" customHeight="1" x14ac:dyDescent="0.25">
      <c r="A38" s="19" t="s">
        <v>20</v>
      </c>
      <c r="B38" s="2"/>
      <c r="C38" s="14"/>
      <c r="D38" s="11"/>
      <c r="E38" s="4"/>
    </row>
    <row r="39" spans="1:7" ht="13.5" customHeight="1" x14ac:dyDescent="0.25">
      <c r="A39" s="13" t="s">
        <v>21</v>
      </c>
      <c r="B39" s="2"/>
      <c r="C39" s="14">
        <v>65298980.340000004</v>
      </c>
      <c r="D39" s="14"/>
      <c r="E39" s="4"/>
      <c r="F39" s="4"/>
      <c r="G39" s="4"/>
    </row>
    <row r="40" spans="1:7" ht="13.5" customHeight="1" x14ac:dyDescent="0.25">
      <c r="A40" s="13" t="s">
        <v>22</v>
      </c>
      <c r="B40" s="2"/>
      <c r="C40" s="14">
        <v>17210375</v>
      </c>
      <c r="D40" s="14"/>
      <c r="E40" s="4"/>
      <c r="F40" s="4"/>
      <c r="G40" s="4"/>
    </row>
    <row r="41" spans="1:7" ht="13.5" customHeight="1" x14ac:dyDescent="0.25">
      <c r="A41" s="13" t="s">
        <v>23</v>
      </c>
      <c r="B41" s="2"/>
      <c r="C41" s="9">
        <f>-22210375-3562.6</f>
        <v>-22213937.600000001</v>
      </c>
      <c r="D41" s="9"/>
      <c r="E41" s="9"/>
      <c r="F41" s="4"/>
      <c r="G41" s="4"/>
    </row>
    <row r="42" spans="1:7" ht="13.5" customHeight="1" x14ac:dyDescent="0.25">
      <c r="A42" s="19" t="s">
        <v>24</v>
      </c>
      <c r="B42" s="2"/>
      <c r="C42" s="32">
        <f>+C39+C40+C41</f>
        <v>60295417.740000002</v>
      </c>
      <c r="D42" s="11"/>
      <c r="E42" s="11"/>
      <c r="F42" s="4"/>
      <c r="G42" s="4"/>
    </row>
    <row r="43" spans="1:7" ht="13.5" customHeight="1" x14ac:dyDescent="0.25">
      <c r="A43" s="19"/>
      <c r="B43" s="2"/>
      <c r="C43" s="33"/>
      <c r="D43" s="11"/>
      <c r="E43" s="11"/>
      <c r="F43" s="4"/>
      <c r="G43" s="4"/>
    </row>
    <row r="44" spans="1:7" ht="16.5" customHeight="1" thickBot="1" x14ac:dyDescent="0.3">
      <c r="A44" s="34" t="s">
        <v>25</v>
      </c>
      <c r="B44" s="2"/>
      <c r="C44" s="23">
        <f>+C32+C42</f>
        <v>64967593.740000002</v>
      </c>
      <c r="D44" s="35"/>
      <c r="E44" s="36"/>
      <c r="F44" s="4"/>
      <c r="G44" s="4"/>
    </row>
    <row r="45" spans="1:7" ht="16.5" customHeight="1" thickTop="1" x14ac:dyDescent="0.25">
      <c r="A45" s="34"/>
      <c r="B45" s="2"/>
      <c r="C45" s="29"/>
      <c r="D45" s="15"/>
      <c r="E45" s="15"/>
      <c r="F45" s="11"/>
    </row>
    <row r="46" spans="1:7" ht="16.5" customHeight="1" x14ac:dyDescent="0.25">
      <c r="A46" s="34"/>
      <c r="B46" s="2"/>
      <c r="C46" s="29"/>
      <c r="D46" s="15"/>
      <c r="E46" s="15"/>
    </row>
    <row r="47" spans="1:7" x14ac:dyDescent="0.25">
      <c r="C47" s="10"/>
      <c r="D47" s="15"/>
      <c r="E47" s="11"/>
    </row>
    <row r="48" spans="1:7" x14ac:dyDescent="0.25">
      <c r="A48" s="37" t="s">
        <v>26</v>
      </c>
      <c r="C48" s="10" t="s">
        <v>26</v>
      </c>
      <c r="D48" s="38"/>
      <c r="E48" s="10"/>
    </row>
    <row r="49" spans="1:6" ht="12" customHeight="1" x14ac:dyDescent="0.25">
      <c r="A49" s="39" t="s">
        <v>27</v>
      </c>
      <c r="B49" s="40"/>
      <c r="C49" s="41" t="s">
        <v>28</v>
      </c>
      <c r="D49" s="42"/>
    </row>
    <row r="50" spans="1:6" ht="11.25" customHeight="1" x14ac:dyDescent="0.25">
      <c r="A50" s="39" t="s">
        <v>29</v>
      </c>
      <c r="B50" s="40"/>
      <c r="C50" s="41" t="s">
        <v>30</v>
      </c>
      <c r="D50" s="42"/>
    </row>
    <row r="51" spans="1:6" x14ac:dyDescent="0.25">
      <c r="C51" s="10"/>
    </row>
    <row r="52" spans="1:6" x14ac:dyDescent="0.25">
      <c r="C52" s="10"/>
    </row>
    <row r="53" spans="1:6" x14ac:dyDescent="0.25">
      <c r="C53" s="10"/>
    </row>
    <row r="54" spans="1:6" x14ac:dyDescent="0.25">
      <c r="C54" s="10"/>
    </row>
    <row r="55" spans="1:6" x14ac:dyDescent="0.25">
      <c r="C55" s="10"/>
    </row>
    <row r="56" spans="1:6" x14ac:dyDescent="0.25">
      <c r="C56" s="10"/>
      <c r="F56" s="11"/>
    </row>
    <row r="57" spans="1:6" x14ac:dyDescent="0.25">
      <c r="C57" s="10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Minerva De La Rosa Encarnación</dc:creator>
  <cp:lastModifiedBy>Fany Javier Paulino</cp:lastModifiedBy>
  <dcterms:created xsi:type="dcterms:W3CDTF">2024-12-09T13:59:34Z</dcterms:created>
  <dcterms:modified xsi:type="dcterms:W3CDTF">2024-12-09T15:57:45Z</dcterms:modified>
</cp:coreProperties>
</file>